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 tabRatio="500"/>
  </bookViews>
  <sheets>
    <sheet name="Table1" sheetId="1" r:id="rId1"/>
    <sheet name="изменения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/>
  <c r="D42"/>
  <c r="C42"/>
  <c r="C40"/>
  <c r="E38"/>
  <c r="D38"/>
  <c r="C38"/>
  <c r="E37"/>
  <c r="D37"/>
  <c r="C37"/>
  <c r="E35"/>
  <c r="D35"/>
  <c r="C35"/>
  <c r="E33"/>
  <c r="D33"/>
  <c r="C33"/>
  <c r="E32"/>
  <c r="D32"/>
  <c r="C32"/>
  <c r="E30"/>
  <c r="D30"/>
  <c r="C30"/>
  <c r="E29"/>
  <c r="D29"/>
  <c r="C29"/>
  <c r="E28"/>
  <c r="D28"/>
  <c r="C28"/>
  <c r="E27"/>
  <c r="D27"/>
  <c r="C27"/>
  <c r="E25"/>
  <c r="D25"/>
  <c r="C25"/>
  <c r="E24"/>
  <c r="D24"/>
  <c r="C24"/>
  <c r="E23"/>
  <c r="D23"/>
  <c r="C23"/>
  <c r="E21"/>
  <c r="D21"/>
  <c r="C21"/>
  <c r="E20"/>
  <c r="D20"/>
  <c r="C20"/>
  <c r="E19"/>
  <c r="D19"/>
  <c r="C19"/>
  <c r="E17"/>
  <c r="D17"/>
  <c r="C17"/>
  <c r="E16"/>
  <c r="D16"/>
  <c r="C16"/>
  <c r="E14"/>
  <c r="D14"/>
  <c r="C14"/>
  <c r="E13"/>
  <c r="D13"/>
  <c r="C13"/>
  <c r="E12"/>
  <c r="D12"/>
  <c r="C12"/>
  <c r="E9"/>
  <c r="D9"/>
  <c r="C9"/>
  <c r="E8"/>
  <c r="D8"/>
  <c r="C8"/>
  <c r="E7"/>
  <c r="D7"/>
  <c r="C7"/>
  <c r="E6"/>
  <c r="D6"/>
  <c r="C6"/>
</calcChain>
</file>

<file path=xl/sharedStrings.xml><?xml version="1.0" encoding="utf-8"?>
<sst xmlns="http://schemas.openxmlformats.org/spreadsheetml/2006/main" count="94" uniqueCount="79">
  <si>
    <t>Приложение 1</t>
  </si>
  <si>
    <t>к решению Совета сельского поселения "Мандач" МР "Сыктывдинский" РК "О внесении изменений в Решение Совета сельского поселения "Мандач" МР "Сыктывдинский" РК  "О бюджете сельского поселения «Мандач» МР "Сыктывдинский" РК на 2025 год плановый период 2026 и 2027 годов" от 29.04.2025  № 35/4-7-118</t>
  </si>
  <si>
    <t>Объем поступлений доходов в Бюджет сельского поселения "Мандач" муниципального района "Сыктывдинский" Республики Коми на 2025 год и плановый период 2026 и 2027 годов</t>
  </si>
  <si>
    <t>Код</t>
  </si>
  <si>
    <t>Наименование кода поступлений в бюджет, группы, подгруппы, статьи, подстатьи, элемента, группы подвида, аналитической группы подвида доходов</t>
  </si>
  <si>
    <t>Сумма (тыс. рублей)</t>
  </si>
  <si>
    <t>2025 год</t>
  </si>
  <si>
    <t>2026 год</t>
  </si>
  <si>
    <t>2027 год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</si>
  <si>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</si>
  <si>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</si>
  <si>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</si>
  <si>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</si>
  <si>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</si>
  <si>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</si>
  <si>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</si>
  <si>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</si>
  <si>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1 01 02 210 01 0000 110</t>
  </si>
  <si>
    <t>НДФЛ с доходов в виде оплаты труда, получаемой работниками, трудящимися в районнах Крайнего Севера, приравненных к ним местностях, других местностях (районах) с неблагоприятными (особыми) климатическими или экологическими условиями, в части, относящейся к установленным районным коэффициентам и процентным надбавкам к зарплате за работу в данных районах/местностях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</si>
  <si>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</si>
  <si>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</si>
  <si>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</si>
  <si>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</si>
  <si>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</si>
  <si>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</si>
  <si>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</si>
  <si>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</si>
  <si>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</si>
  <si>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</si>
  <si>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</si>
  <si>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</si>
  <si>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</si>
  <si>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</si>
  <si>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</si>
  <si>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</si>
  <si>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</si>
  <si>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</si>
  <si>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</si>
  <si>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</si>
  <si>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</si>
  <si>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</si>
  <si>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</si>
  <si>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</si>
  <si>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</si>
  <si>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</si>
  <si>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</si>
  <si>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</si>
  <si>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</si>
  <si>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</si>
  <si>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</si>
  <si>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</si>
  <si>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</si>
  <si>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</si>
  <si>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</si>
  <si>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</si>
  <si>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</si>
  <si>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</si>
  <si>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</si>
  <si>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</si>
  <si>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</si>
  <si>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</si>
  <si>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</si>
  <si>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</si>
  <si>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</si>
  <si>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</si>
  <si>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2 02 40000 00 0000 150</t>
  </si>
  <si>
    <t>Иные межбюджетные трансферты</t>
  </si>
  <si>
    <t>2 02 49999 00 0000 150</t>
  </si>
  <si>
    <t>Прочие межбюджетные трансферты, передаваемые бюджетам</t>
  </si>
  <si>
    <t>2 02 49999 10 0000 150</t>
  </si>
  <si>
    <t>Прочие межбюджетные трансферты, передаваемые бюджетам сельских поселений</t>
  </si>
  <si>
    <t>2 07 00 000 00 0000 150</t>
  </si>
  <si>
    <t>Прочие безвозмездные поступления</t>
  </si>
  <si>
    <t>2 07 05 030 10 0000 150</t>
  </si>
  <si>
    <t>Прочие безвозмездные поступления в  бюджеты сельских поселений</t>
  </si>
  <si>
    <t>ВСЕГО ДОХОДОВ</t>
  </si>
  <si>
    <t xml:space="preserve">Изменения доходной части бюджета на 2024 год
От 12.12.2024 года
</t>
  </si>
  <si>
    <t>Сумма</t>
  </si>
  <si>
    <t>000 2 07 05 030 10 0000 150</t>
  </si>
</sst>
</file>

<file path=xl/styles.xml><?xml version="1.0" encoding="utf-8"?>
<styleSheet xmlns="http://schemas.openxmlformats.org/spreadsheetml/2006/main">
  <numFmts count="2">
    <numFmt numFmtId="168" formatCode="0.0"/>
    <numFmt numFmtId="169" formatCode="#\ ##0.0"/>
  </numFmts>
  <fonts count="7">
    <font>
      <sz val="10"/>
      <color rgb="FF000000"/>
      <name val="Times New Roman"/>
      <charset val="1"/>
    </font>
    <font>
      <sz val="11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b/>
      <sz val="10"/>
      <name val="Times New Roman"/>
      <charset val="204"/>
    </font>
    <font>
      <sz val="1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 wrapText="1"/>
    </xf>
  </cellStyleXfs>
  <cellXfs count="29">
    <xf numFmtId="0" fontId="0" fillId="0" borderId="0" xfId="0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168" fontId="3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69" fontId="4" fillId="0" borderId="1" xfId="0" applyNumberFormat="1" applyFont="1" applyBorder="1" applyAlignment="1">
      <alignment vertical="top" wrapText="1"/>
    </xf>
    <xf numFmtId="169" fontId="3" fillId="0" borderId="1" xfId="0" applyNumberFormat="1" applyFont="1" applyBorder="1" applyAlignment="1">
      <alignment vertical="top" wrapText="1"/>
    </xf>
    <xf numFmtId="169" fontId="0" fillId="0" borderId="1" xfId="0" applyNumberFormat="1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zoomScale="140" zoomScaleNormal="140" workbookViewId="0">
      <selection activeCell="B2" sqref="B2"/>
    </sheetView>
  </sheetViews>
  <sheetFormatPr defaultColWidth="9" defaultRowHeight="12.75"/>
  <cols>
    <col min="1" max="1" width="25.1640625" customWidth="1"/>
    <col min="2" max="2" width="85" customWidth="1"/>
    <col min="3" max="3" width="15.1640625" customWidth="1"/>
    <col min="4" max="4" width="14.5" customWidth="1"/>
    <col min="5" max="5" width="14.6640625" customWidth="1"/>
    <col min="6" max="1025" width="8.83203125" customWidth="1"/>
  </cols>
  <sheetData>
    <row r="1" spans="1:5" ht="15" customHeight="1">
      <c r="A1" s="8"/>
      <c r="B1" s="20" t="s">
        <v>0</v>
      </c>
      <c r="C1" s="20"/>
      <c r="D1" s="20"/>
      <c r="E1" s="20"/>
    </row>
    <row r="2" spans="1:5" ht="134.25" customHeight="1">
      <c r="A2" s="9"/>
      <c r="B2" s="9"/>
      <c r="C2" s="21" t="s">
        <v>1</v>
      </c>
      <c r="D2" s="21"/>
      <c r="E2" s="21"/>
    </row>
    <row r="3" spans="1:5" ht="39" customHeight="1">
      <c r="A3" s="22" t="s">
        <v>2</v>
      </c>
      <c r="B3" s="22"/>
      <c r="C3" s="22"/>
      <c r="D3" s="22"/>
      <c r="E3" s="22"/>
    </row>
    <row r="4" spans="1:5" ht="19.5" customHeight="1">
      <c r="A4" s="23" t="s">
        <v>3</v>
      </c>
      <c r="B4" s="23" t="s">
        <v>4</v>
      </c>
      <c r="C4" s="23" t="s">
        <v>5</v>
      </c>
      <c r="D4" s="23"/>
      <c r="E4" s="23"/>
    </row>
    <row r="5" spans="1:5" ht="13.5" customHeight="1">
      <c r="A5" s="23"/>
      <c r="B5" s="23"/>
      <c r="C5" s="10" t="s">
        <v>6</v>
      </c>
      <c r="D5" s="10" t="s">
        <v>7</v>
      </c>
      <c r="E5" s="10" t="s">
        <v>8</v>
      </c>
    </row>
    <row r="6" spans="1:5" ht="15" customHeight="1">
      <c r="A6" s="11" t="s">
        <v>9</v>
      </c>
      <c r="B6" s="12" t="s">
        <v>10</v>
      </c>
      <c r="C6" s="13">
        <f>C7+C12+C19+C23</f>
        <v>42</v>
      </c>
      <c r="D6" s="13">
        <f>D7+D12+D19+D23</f>
        <v>39</v>
      </c>
      <c r="E6" s="13">
        <f>E7+E12+E19+E23</f>
        <v>39</v>
      </c>
    </row>
    <row r="7" spans="1:5" ht="15" customHeight="1">
      <c r="A7" s="11" t="s">
        <v>11</v>
      </c>
      <c r="B7" s="12" t="s">
        <v>12</v>
      </c>
      <c r="C7" s="13">
        <f t="shared" ref="C7:E8" si="0">C8</f>
        <v>9</v>
      </c>
      <c r="D7" s="13">
        <f t="shared" si="0"/>
        <v>9</v>
      </c>
      <c r="E7" s="13">
        <f t="shared" si="0"/>
        <v>9</v>
      </c>
    </row>
    <row r="8" spans="1:5" ht="15" customHeight="1">
      <c r="A8" s="11" t="s">
        <v>13</v>
      </c>
      <c r="B8" s="12" t="s">
        <v>14</v>
      </c>
      <c r="C8" s="13">
        <f t="shared" si="0"/>
        <v>9</v>
      </c>
      <c r="D8" s="13">
        <f t="shared" si="0"/>
        <v>9</v>
      </c>
      <c r="E8" s="13">
        <f t="shared" si="0"/>
        <v>9</v>
      </c>
    </row>
    <row r="9" spans="1:5" ht="53.25" customHeight="1">
      <c r="A9" s="11" t="s">
        <v>15</v>
      </c>
      <c r="B9" s="12" t="s">
        <v>16</v>
      </c>
      <c r="C9" s="13">
        <f>C10+C11</f>
        <v>9</v>
      </c>
      <c r="D9" s="13">
        <f>D10</f>
        <v>9</v>
      </c>
      <c r="E9" s="13">
        <f>E10</f>
        <v>9</v>
      </c>
    </row>
    <row r="10" spans="1:5" ht="38.85" customHeight="1">
      <c r="A10" s="1" t="s">
        <v>15</v>
      </c>
      <c r="B10" s="2" t="s">
        <v>16</v>
      </c>
      <c r="C10" s="14">
        <v>7</v>
      </c>
      <c r="D10" s="14">
        <v>9</v>
      </c>
      <c r="E10" s="14">
        <v>9</v>
      </c>
    </row>
    <row r="11" spans="1:5" ht="49.5" customHeight="1">
      <c r="A11" s="4" t="s">
        <v>17</v>
      </c>
      <c r="B11" s="5" t="s">
        <v>18</v>
      </c>
      <c r="C11" s="14">
        <v>2</v>
      </c>
      <c r="D11" s="14"/>
      <c r="E11" s="14"/>
    </row>
    <row r="12" spans="1:5" ht="15" customHeight="1">
      <c r="A12" s="11" t="s">
        <v>19</v>
      </c>
      <c r="B12" s="12" t="s">
        <v>20</v>
      </c>
      <c r="C12" s="13">
        <f>C13+C16</f>
        <v>29</v>
      </c>
      <c r="D12" s="13">
        <f>D13+D16</f>
        <v>29</v>
      </c>
      <c r="E12" s="13">
        <f>E13+E16</f>
        <v>29</v>
      </c>
    </row>
    <row r="13" spans="1:5" ht="15" customHeight="1">
      <c r="A13" s="11" t="s">
        <v>21</v>
      </c>
      <c r="B13" s="12" t="s">
        <v>22</v>
      </c>
      <c r="C13" s="13">
        <f t="shared" ref="C13:E14" si="1">C14</f>
        <v>27</v>
      </c>
      <c r="D13" s="13">
        <f t="shared" si="1"/>
        <v>27</v>
      </c>
      <c r="E13" s="13">
        <f t="shared" si="1"/>
        <v>27</v>
      </c>
    </row>
    <row r="14" spans="1:5" ht="26.25" customHeight="1">
      <c r="A14" s="11" t="s">
        <v>23</v>
      </c>
      <c r="B14" s="12" t="s">
        <v>24</v>
      </c>
      <c r="C14" s="13">
        <f t="shared" si="1"/>
        <v>27</v>
      </c>
      <c r="D14" s="13">
        <f t="shared" si="1"/>
        <v>27</v>
      </c>
      <c r="E14" s="13">
        <f t="shared" si="1"/>
        <v>27</v>
      </c>
    </row>
    <row r="15" spans="1:5" ht="26.25" customHeight="1">
      <c r="A15" s="1" t="s">
        <v>23</v>
      </c>
      <c r="B15" s="2" t="s">
        <v>24</v>
      </c>
      <c r="C15" s="14">
        <v>27</v>
      </c>
      <c r="D15" s="14">
        <v>27</v>
      </c>
      <c r="E15" s="14">
        <v>27</v>
      </c>
    </row>
    <row r="16" spans="1:5" ht="15" customHeight="1">
      <c r="A16" s="11" t="s">
        <v>25</v>
      </c>
      <c r="B16" s="12" t="s">
        <v>26</v>
      </c>
      <c r="C16" s="13">
        <f t="shared" ref="C16:E17" si="2">C17</f>
        <v>2</v>
      </c>
      <c r="D16" s="13">
        <f t="shared" si="2"/>
        <v>2</v>
      </c>
      <c r="E16" s="13">
        <f t="shared" si="2"/>
        <v>2</v>
      </c>
    </row>
    <row r="17" spans="1:5" ht="15" customHeight="1">
      <c r="A17" s="11" t="s">
        <v>27</v>
      </c>
      <c r="B17" s="12" t="s">
        <v>28</v>
      </c>
      <c r="C17" s="13">
        <f t="shared" si="2"/>
        <v>2</v>
      </c>
      <c r="D17" s="13">
        <f t="shared" si="2"/>
        <v>2</v>
      </c>
      <c r="E17" s="13">
        <f t="shared" si="2"/>
        <v>2</v>
      </c>
    </row>
    <row r="18" spans="1:5" ht="24" customHeight="1">
      <c r="A18" s="1" t="s">
        <v>29</v>
      </c>
      <c r="B18" s="2" t="s">
        <v>30</v>
      </c>
      <c r="C18" s="14">
        <v>2</v>
      </c>
      <c r="D18" s="14">
        <v>2</v>
      </c>
      <c r="E18" s="14">
        <v>2</v>
      </c>
    </row>
    <row r="19" spans="1:5" ht="15" customHeight="1">
      <c r="A19" s="11" t="s">
        <v>31</v>
      </c>
      <c r="B19" s="12" t="s">
        <v>32</v>
      </c>
      <c r="C19" s="13">
        <f t="shared" ref="C19:E21" si="3">C20</f>
        <v>1</v>
      </c>
      <c r="D19" s="13">
        <f t="shared" si="3"/>
        <v>1</v>
      </c>
      <c r="E19" s="13">
        <f t="shared" si="3"/>
        <v>1</v>
      </c>
    </row>
    <row r="20" spans="1:5" ht="24.75" customHeight="1">
      <c r="A20" s="11" t="s">
        <v>33</v>
      </c>
      <c r="B20" s="12" t="s">
        <v>34</v>
      </c>
      <c r="C20" s="13">
        <f t="shared" si="3"/>
        <v>1</v>
      </c>
      <c r="D20" s="13">
        <f t="shared" si="3"/>
        <v>1</v>
      </c>
      <c r="E20" s="13">
        <f t="shared" si="3"/>
        <v>1</v>
      </c>
    </row>
    <row r="21" spans="1:5" ht="39.6" customHeight="1">
      <c r="A21" s="11" t="s">
        <v>35</v>
      </c>
      <c r="B21" s="12" t="s">
        <v>36</v>
      </c>
      <c r="C21" s="13">
        <f t="shared" si="3"/>
        <v>1</v>
      </c>
      <c r="D21" s="13">
        <f t="shared" si="3"/>
        <v>1</v>
      </c>
      <c r="E21" s="13">
        <f t="shared" si="3"/>
        <v>1</v>
      </c>
    </row>
    <row r="22" spans="1:5" ht="39" customHeight="1">
      <c r="A22" s="1" t="s">
        <v>35</v>
      </c>
      <c r="B22" s="2" t="s">
        <v>36</v>
      </c>
      <c r="C22" s="14">
        <v>1</v>
      </c>
      <c r="D22" s="14">
        <v>1</v>
      </c>
      <c r="E22" s="14">
        <v>1</v>
      </c>
    </row>
    <row r="23" spans="1:5" ht="25.5" customHeight="1">
      <c r="A23" s="11" t="s">
        <v>37</v>
      </c>
      <c r="B23" s="12" t="s">
        <v>38</v>
      </c>
      <c r="C23" s="13">
        <f t="shared" ref="C23:E25" si="4">C24</f>
        <v>3</v>
      </c>
      <c r="D23" s="13">
        <f t="shared" si="4"/>
        <v>0</v>
      </c>
      <c r="E23" s="13">
        <f t="shared" si="4"/>
        <v>0</v>
      </c>
    </row>
    <row r="24" spans="1:5" ht="49.5" customHeight="1">
      <c r="A24" s="11" t="s">
        <v>39</v>
      </c>
      <c r="B24" s="12" t="s">
        <v>40</v>
      </c>
      <c r="C24" s="13">
        <f t="shared" si="4"/>
        <v>3</v>
      </c>
      <c r="D24" s="13">
        <f t="shared" si="4"/>
        <v>0</v>
      </c>
      <c r="E24" s="13">
        <f t="shared" si="4"/>
        <v>0</v>
      </c>
    </row>
    <row r="25" spans="1:5" ht="50.25" customHeight="1">
      <c r="A25" s="11" t="s">
        <v>41</v>
      </c>
      <c r="B25" s="12" t="s">
        <v>42</v>
      </c>
      <c r="C25" s="13">
        <f t="shared" si="4"/>
        <v>3</v>
      </c>
      <c r="D25" s="13">
        <f t="shared" si="4"/>
        <v>0</v>
      </c>
      <c r="E25" s="13">
        <f t="shared" si="4"/>
        <v>0</v>
      </c>
    </row>
    <row r="26" spans="1:5" ht="49.5" customHeight="1">
      <c r="A26" s="1" t="s">
        <v>43</v>
      </c>
      <c r="B26" s="2" t="s">
        <v>44</v>
      </c>
      <c r="C26" s="14">
        <v>3</v>
      </c>
      <c r="D26" s="14"/>
      <c r="E26" s="14"/>
    </row>
    <row r="27" spans="1:5" ht="15" customHeight="1">
      <c r="A27" s="11" t="s">
        <v>45</v>
      </c>
      <c r="B27" s="12" t="s">
        <v>46</v>
      </c>
      <c r="C27" s="13">
        <f>C28+C40</f>
        <v>4548.1000000000004</v>
      </c>
      <c r="D27" s="13">
        <f>D28</f>
        <v>1705.9</v>
      </c>
      <c r="E27" s="13">
        <f>E28</f>
        <v>1285.9000000000001</v>
      </c>
    </row>
    <row r="28" spans="1:5" ht="24" customHeight="1">
      <c r="A28" s="11" t="s">
        <v>47</v>
      </c>
      <c r="B28" s="12" t="s">
        <v>48</v>
      </c>
      <c r="C28" s="13">
        <f>C29+C32+C37</f>
        <v>4498.1000000000004</v>
      </c>
      <c r="D28" s="13">
        <f>D29+D32+D37</f>
        <v>1705.9</v>
      </c>
      <c r="E28" s="13">
        <f>E29+E32+E37</f>
        <v>1285.9000000000001</v>
      </c>
    </row>
    <row r="29" spans="1:5" ht="12.75" customHeight="1">
      <c r="A29" s="11" t="s">
        <v>49</v>
      </c>
      <c r="B29" s="12" t="s">
        <v>50</v>
      </c>
      <c r="C29" s="13">
        <f t="shared" ref="C29:E30" si="5">C30</f>
        <v>355.1</v>
      </c>
      <c r="D29" s="13">
        <f t="shared" si="5"/>
        <v>196.1</v>
      </c>
      <c r="E29" s="13">
        <f t="shared" si="5"/>
        <v>108.1</v>
      </c>
    </row>
    <row r="30" spans="1:5" ht="24.75" customHeight="1">
      <c r="A30" s="11" t="s">
        <v>51</v>
      </c>
      <c r="B30" s="12" t="s">
        <v>52</v>
      </c>
      <c r="C30" s="13">
        <f t="shared" si="5"/>
        <v>355.1</v>
      </c>
      <c r="D30" s="13">
        <f t="shared" si="5"/>
        <v>196.1</v>
      </c>
      <c r="E30" s="13">
        <f t="shared" si="5"/>
        <v>108.1</v>
      </c>
    </row>
    <row r="31" spans="1:5" ht="23.25" customHeight="1">
      <c r="A31" s="1" t="s">
        <v>53</v>
      </c>
      <c r="B31" s="2" t="s">
        <v>54</v>
      </c>
      <c r="C31" s="14">
        <v>355.1</v>
      </c>
      <c r="D31" s="15">
        <v>196.1</v>
      </c>
      <c r="E31" s="15">
        <v>108.1</v>
      </c>
    </row>
    <row r="32" spans="1:5" ht="14.25" customHeight="1">
      <c r="A32" s="11" t="s">
        <v>55</v>
      </c>
      <c r="B32" s="12" t="s">
        <v>56</v>
      </c>
      <c r="C32" s="13">
        <f>C33+C35</f>
        <v>194.9</v>
      </c>
      <c r="D32" s="13">
        <f>D33+D35</f>
        <v>211.2</v>
      </c>
      <c r="E32" s="13">
        <f>E33+E35</f>
        <v>218.4</v>
      </c>
    </row>
    <row r="33" spans="1:5" ht="26.25" customHeight="1">
      <c r="A33" s="11" t="s">
        <v>57</v>
      </c>
      <c r="B33" s="12" t="s">
        <v>58</v>
      </c>
      <c r="C33" s="13">
        <f>C34</f>
        <v>27.3</v>
      </c>
      <c r="D33" s="13">
        <f>D34</f>
        <v>27.3</v>
      </c>
      <c r="E33" s="13">
        <f>E34</f>
        <v>27.3</v>
      </c>
    </row>
    <row r="34" spans="1:5" ht="27" customHeight="1">
      <c r="A34" s="1" t="s">
        <v>59</v>
      </c>
      <c r="B34" s="2" t="s">
        <v>60</v>
      </c>
      <c r="C34" s="14">
        <v>27.3</v>
      </c>
      <c r="D34" s="14">
        <v>27.3</v>
      </c>
      <c r="E34" s="14">
        <v>27.3</v>
      </c>
    </row>
    <row r="35" spans="1:5" ht="27" customHeight="1">
      <c r="A35" s="11" t="s">
        <v>61</v>
      </c>
      <c r="B35" s="12" t="s">
        <v>62</v>
      </c>
      <c r="C35" s="13">
        <f>C36</f>
        <v>167.6</v>
      </c>
      <c r="D35" s="13">
        <f>D36</f>
        <v>183.9</v>
      </c>
      <c r="E35" s="13">
        <f>E36</f>
        <v>191.1</v>
      </c>
    </row>
    <row r="36" spans="1:5" ht="24" customHeight="1">
      <c r="A36" s="1" t="s">
        <v>63</v>
      </c>
      <c r="B36" s="2" t="s">
        <v>64</v>
      </c>
      <c r="C36" s="15">
        <v>167.6</v>
      </c>
      <c r="D36" s="15">
        <v>183.9</v>
      </c>
      <c r="E36" s="15">
        <v>191.1</v>
      </c>
    </row>
    <row r="37" spans="1:5" ht="15" customHeight="1">
      <c r="A37" s="11" t="s">
        <v>65</v>
      </c>
      <c r="B37" s="12" t="s">
        <v>66</v>
      </c>
      <c r="C37" s="13">
        <f t="shared" ref="C37:E38" si="6">C38</f>
        <v>3948.1</v>
      </c>
      <c r="D37" s="13">
        <f t="shared" si="6"/>
        <v>1298.5999999999999</v>
      </c>
      <c r="E37" s="13">
        <f t="shared" si="6"/>
        <v>959.4</v>
      </c>
    </row>
    <row r="38" spans="1:5" ht="17.25" customHeight="1">
      <c r="A38" s="11" t="s">
        <v>67</v>
      </c>
      <c r="B38" s="12" t="s">
        <v>68</v>
      </c>
      <c r="C38" s="13">
        <f t="shared" si="6"/>
        <v>3948.1</v>
      </c>
      <c r="D38" s="13">
        <f t="shared" si="6"/>
        <v>1298.5999999999999</v>
      </c>
      <c r="E38" s="13">
        <f t="shared" si="6"/>
        <v>959.4</v>
      </c>
    </row>
    <row r="39" spans="1:5" ht="15" customHeight="1">
      <c r="A39" s="1" t="s">
        <v>69</v>
      </c>
      <c r="B39" s="2" t="s">
        <v>70</v>
      </c>
      <c r="C39" s="15">
        <v>3948.1</v>
      </c>
      <c r="D39" s="15">
        <v>1298.5999999999999</v>
      </c>
      <c r="E39" s="15">
        <v>959.4</v>
      </c>
    </row>
    <row r="40" spans="1:5" ht="14.25" customHeight="1">
      <c r="A40" s="16" t="s">
        <v>71</v>
      </c>
      <c r="B40" s="17" t="s">
        <v>72</v>
      </c>
      <c r="C40" s="13">
        <f>C41</f>
        <v>50</v>
      </c>
      <c r="D40" s="13"/>
      <c r="E40" s="13"/>
    </row>
    <row r="41" spans="1:5" ht="15" customHeight="1">
      <c r="A41" s="18" t="s">
        <v>73</v>
      </c>
      <c r="B41" s="19" t="s">
        <v>74</v>
      </c>
      <c r="C41" s="14">
        <v>50</v>
      </c>
      <c r="D41" s="14"/>
      <c r="E41" s="14"/>
    </row>
    <row r="42" spans="1:5" ht="14.45" customHeight="1">
      <c r="A42" s="24" t="s">
        <v>75</v>
      </c>
      <c r="B42" s="24"/>
      <c r="C42" s="13">
        <f>C27+C6</f>
        <v>4590.1000000000004</v>
      </c>
      <c r="D42" s="13">
        <f>D27+D6</f>
        <v>1744.9</v>
      </c>
      <c r="E42" s="13">
        <f>E27+E6</f>
        <v>1324.9</v>
      </c>
    </row>
  </sheetData>
  <mergeCells count="7">
    <mergeCell ref="B1:E1"/>
    <mergeCell ref="C2:E2"/>
    <mergeCell ref="A3:E3"/>
    <mergeCell ref="C4:E4"/>
    <mergeCell ref="A42:B42"/>
    <mergeCell ref="A4:A5"/>
    <mergeCell ref="B4:B5"/>
  </mergeCells>
  <pageMargins left="0.39374999999999999" right="0.39374999999999999" top="0.209722222222222" bottom="0.202083333333333" header="0.51180555555555496" footer="0.31527777777777799"/>
  <pageSetup paperSize="9" firstPageNumber="0" orientation="landscape" useFirstPageNumber="1" horizontalDpi="300" verticalDpi="300" r:id="rId1"/>
  <headerFooter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C9"/>
  <sheetViews>
    <sheetView topLeftCell="A2" zoomScale="160" zoomScaleNormal="160" workbookViewId="0">
      <selection activeCell="A7" sqref="A7:B7"/>
    </sheetView>
  </sheetViews>
  <sheetFormatPr defaultColWidth="9" defaultRowHeight="12.75"/>
  <cols>
    <col min="1" max="1" width="23.6640625" customWidth="1"/>
    <col min="2" max="2" width="58.5" customWidth="1"/>
    <col min="3" max="3" width="15" customWidth="1"/>
    <col min="4" max="1025" width="8.83203125" customWidth="1"/>
  </cols>
  <sheetData>
    <row r="2" spans="1:3" ht="39.6" customHeight="1">
      <c r="A2" s="25" t="s">
        <v>76</v>
      </c>
      <c r="B2" s="25"/>
      <c r="C2" s="25"/>
    </row>
    <row r="4" spans="1:3" ht="12.75" customHeight="1">
      <c r="A4" s="26" t="s">
        <v>3</v>
      </c>
      <c r="B4" s="27" t="s">
        <v>4</v>
      </c>
      <c r="C4" s="28" t="s">
        <v>77</v>
      </c>
    </row>
    <row r="5" spans="1:3" ht="27.6" customHeight="1">
      <c r="A5" s="26"/>
      <c r="B5" s="27"/>
      <c r="C5" s="28"/>
    </row>
    <row r="6" spans="1:3" ht="66" customHeight="1">
      <c r="A6" s="1" t="s">
        <v>15</v>
      </c>
      <c r="B6" s="2" t="s">
        <v>16</v>
      </c>
      <c r="C6" s="3">
        <v>-2</v>
      </c>
    </row>
    <row r="7" spans="1:3" ht="98.1" customHeight="1">
      <c r="A7" s="4" t="s">
        <v>17</v>
      </c>
      <c r="B7" s="5" t="s">
        <v>18</v>
      </c>
      <c r="C7" s="3">
        <v>2</v>
      </c>
    </row>
    <row r="8" spans="1:3" ht="76.5">
      <c r="A8" s="1" t="s">
        <v>43</v>
      </c>
      <c r="B8" s="6" t="s">
        <v>44</v>
      </c>
      <c r="C8" s="7">
        <v>3</v>
      </c>
    </row>
    <row r="9" spans="1:3" ht="25.5">
      <c r="A9" s="1" t="s">
        <v>78</v>
      </c>
      <c r="B9" s="6" t="s">
        <v>74</v>
      </c>
      <c r="C9" s="7">
        <v>50</v>
      </c>
    </row>
  </sheetData>
  <mergeCells count="4">
    <mergeCell ref="A2:C2"/>
    <mergeCell ref="A4:A5"/>
    <mergeCell ref="B4:B5"/>
    <mergeCell ref="C4:C5"/>
  </mergeCells>
  <pageMargins left="0.7" right="0.7" top="0.75" bottom="0.75" header="0.51180555555555496" footer="0.51180555555555496"/>
  <pageSetup paperSize="9"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Neat_Office/6.2.8.2$Windows_x86 LibreOffice_project/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Table1</vt:lpstr>
      <vt:lpstr>изменения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4</cp:revision>
  <cp:lastPrinted>2025-04-28T13:36:38Z</cp:lastPrinted>
  <dcterms:created xsi:type="dcterms:W3CDTF">2006-09-16T00:00:00Z</dcterms:created>
  <dcterms:modified xsi:type="dcterms:W3CDTF">2025-04-28T13:37:20Z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DCA6E24FE6094B7D84259D2D5ABA8EB6_12</vt:lpwstr>
  </property>
  <property fmtid="{D5CDD505-2E9C-101B-9397-08002B2CF9AE}" pid="9" name="KSOProductBuildVer">
    <vt:lpwstr>1049-12.2.0.20795</vt:lpwstr>
  </property>
</Properties>
</file>