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500"/>
  </bookViews>
  <sheets>
    <sheet name="Table1" sheetId="1" r:id="rId1"/>
  </sheets>
  <definedNames>
    <definedName name="Print_Titles_0" localSheetId="0">Table1!$6:$6</definedName>
    <definedName name="Print_Titles_0_0" localSheetId="0">Table1!$6:$6</definedName>
    <definedName name="_xlnm.Print_Titles" localSheetId="0">Table1!$6:$6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/>
  <c r="G60"/>
  <c r="F60"/>
  <c r="H59"/>
  <c r="G59"/>
  <c r="F59"/>
  <c r="H58"/>
  <c r="G58"/>
  <c r="F58"/>
  <c r="F56"/>
  <c r="F55"/>
  <c r="F54"/>
  <c r="F53"/>
  <c r="F51"/>
  <c r="H49"/>
  <c r="G49"/>
  <c r="F49"/>
  <c r="H47"/>
  <c r="G47"/>
  <c r="F47"/>
  <c r="H46"/>
  <c r="G46"/>
  <c r="F46"/>
  <c r="H45"/>
  <c r="G45"/>
  <c r="F45"/>
  <c r="H43"/>
  <c r="G43"/>
  <c r="F43"/>
  <c r="H42"/>
  <c r="G42"/>
  <c r="F42"/>
  <c r="H41"/>
  <c r="G41"/>
  <c r="F41"/>
  <c r="H39"/>
  <c r="G39"/>
  <c r="F39"/>
  <c r="H37"/>
  <c r="G37"/>
  <c r="F37"/>
  <c r="H35"/>
  <c r="G35"/>
  <c r="F35"/>
  <c r="H33"/>
  <c r="G33"/>
  <c r="F33"/>
  <c r="H31"/>
  <c r="G31"/>
  <c r="F31"/>
  <c r="H30"/>
  <c r="G30"/>
  <c r="F30"/>
  <c r="H28"/>
  <c r="G28"/>
  <c r="F28"/>
  <c r="H27"/>
  <c r="G27"/>
  <c r="F27"/>
  <c r="H24"/>
  <c r="G24"/>
  <c r="F24"/>
  <c r="H21"/>
  <c r="G21"/>
  <c r="F21"/>
  <c r="H17"/>
  <c r="G17"/>
  <c r="F17"/>
  <c r="H16"/>
  <c r="G16"/>
  <c r="F16"/>
  <c r="H14"/>
  <c r="G14"/>
  <c r="F14"/>
  <c r="H13"/>
  <c r="G13"/>
  <c r="F13"/>
  <c r="H12"/>
  <c r="G12"/>
  <c r="F12"/>
  <c r="H10"/>
  <c r="G10"/>
  <c r="H9"/>
  <c r="G9"/>
  <c r="H8"/>
  <c r="G8"/>
  <c r="H7"/>
  <c r="G7"/>
  <c r="F7"/>
</calcChain>
</file>

<file path=xl/sharedStrings.xml><?xml version="1.0" encoding="utf-8"?>
<sst xmlns="http://schemas.openxmlformats.org/spreadsheetml/2006/main" count="235" uniqueCount="93">
  <si>
    <t>Приложение 2
к решению Совета сельского поселения "Мандач" МР "Сыктывдинский" РК "О внесении изменений в Решение Совета сельского поселения "Мандач" МР "Сыктывдинский" РК  "О бюджете сельского поселения «Мандач» МР "Сыктывдинский" РК на 2025 год плановый период 2026 и 2027 годов" от 29.04.2025  № 35/4-7-118</t>
  </si>
  <si>
    <t>РАСПРЕДЕЛЕНИЕ БЮДЖЕТНЫХ АССИГНОВАНИЙ ПО РАЗДЕЛАМ, ПОДРАЗДЕЛАМ, 
ЦЕЛЕВЫМ СТАТЬЯМ, ГРУППАМ ВИДОВ РАСХОДОВ КЛАССИФИКАЦИИ РАСХОДОВ 
НА 2025 ГОД И ПЛАНОВЫЙ ПЕРИОД 2026 И 2027 ГОДОВ</t>
  </si>
  <si>
    <t>тыс. рублей</t>
  </si>
  <si>
    <t>Наименование</t>
  </si>
  <si>
    <t>РЗ</t>
  </si>
  <si>
    <t>ПР</t>
  </si>
  <si>
    <t>ЦСР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</si>
  <si>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</si>
  <si>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</si>
  <si>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</si>
  <si>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</si>
  <si>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</si>
  <si>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</si>
  <si>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</si>
  <si>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</si>
  <si>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</si>
  <si>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</si>
  <si>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</si>
  <si>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</si>
  <si>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ВСЕГО</t>
  </si>
  <si>
    <t>Неизвестный подраздел</t>
  </si>
  <si>
    <t>00</t>
  </si>
  <si>
    <t>Условно утверждаемые (утвержденные) расходы</t>
  </si>
  <si>
    <t>99 0 00 99990</t>
  </si>
  <si>
    <t>НЕ УКАЗАНО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</si>
  <si>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</si>
  <si>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</si>
  <si>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</si>
  <si>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</si>
  <si>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</si>
  <si>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</si>
  <si>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</si>
  <si>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</si>
  <si>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</si>
  <si>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</si>
  <si>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</si>
  <si>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</si>
  <si>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</si>
  <si>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</si>
  <si>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</si>
  <si>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</si>
  <si>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</si>
  <si>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</si>
  <si>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</si>
  <si>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Осуществление государственного полномочия Республики Коми предусмотренных пунктом 6 статьи 1 и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</si>
  <si>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</si>
  <si>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</si>
  <si>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</si>
  <si>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</si>
  <si>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</si>
  <si>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</si>
  <si>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</si>
  <si>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</si>
  <si>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99 0 00 00260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</si>
  <si>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</si>
  <si>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</si>
  <si>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</si>
  <si>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</si>
  <si>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</si>
  <si>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</si>
  <si>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государственных и муниципальных нужд"</t>
  </si>
  <si>
    <t>99 0 00 63030</t>
  </si>
  <si>
    <t>Реализация мероприятий по содействию занятости населения</t>
  </si>
  <si>
    <t>99 0 00 64040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</si>
  <si>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</si>
  <si>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</si>
  <si>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</si>
  <si>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</si>
  <si>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</si>
  <si>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</si>
  <si>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ЖИЛИЩНО-КОММУНАЛЬНОЕ ХОЗЯЙСТВО</t>
  </si>
  <si>
    <t>05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</si>
  <si>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</si>
  <si>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</si>
  <si>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</si>
  <si>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</si>
  <si>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</si>
  <si>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Прочие мероприятия по благоустройству сельских поселений</t>
  </si>
  <si>
    <t>99 0 00 02330</t>
  </si>
  <si>
    <t>КУЛЬТУРА, КИНЕМАТОГРАФИЯ</t>
  </si>
  <si>
    <t>08</t>
  </si>
  <si>
    <t>Культура</t>
  </si>
  <si>
    <t>Непрограммные направления деятельности</t>
  </si>
  <si>
    <t>99 0 00 00000</t>
  </si>
  <si>
    <t>Мероприятия в сфере культуры и кинематографии</t>
  </si>
  <si>
    <t>99 0 00 03130</t>
  </si>
  <si>
    <t>Закупка товаров, работ и услуг для государственных (муниципальных) нужд</t>
  </si>
  <si>
    <t>СОЦИАЛЬНАЯ ПОЛИТИКА</t>
  </si>
  <si>
    <t>Пенсионное обеспечение</t>
  </si>
  <si>
    <t>Пенсионное обеспечение муниципальных служащих</t>
  </si>
  <si>
    <t>99 0 00 03400</t>
  </si>
  <si>
    <t>Социальное обеспечение и иные выплаты населению</t>
  </si>
  <si>
    <t>300</t>
  </si>
</sst>
</file>

<file path=xl/styles.xml><?xml version="1.0" encoding="utf-8"?>
<styleSheet xmlns="http://schemas.openxmlformats.org/spreadsheetml/2006/main">
  <numFmts count="2">
    <numFmt numFmtId="168" formatCode="#\ ##0.0"/>
    <numFmt numFmtId="169" formatCode="0.0"/>
  </numFmts>
  <fonts count="5">
    <font>
      <sz val="10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0"/>
      <name val="Times New Roman"/>
      <charset val="204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168" fontId="2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vertical="top" wrapText="1"/>
    </xf>
    <xf numFmtId="168" fontId="4" fillId="0" borderId="1" xfId="0" applyNumberFormat="1" applyFont="1" applyBorder="1" applyAlignment="1">
      <alignment horizontal="right" vertical="center" wrapText="1"/>
    </xf>
    <xf numFmtId="169" fontId="4" fillId="0" borderId="1" xfId="0" applyNumberFormat="1" applyFont="1" applyBorder="1" applyAlignment="1">
      <alignment vertical="top" wrapText="1"/>
    </xf>
    <xf numFmtId="0" fontId="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zoomScale="120" zoomScaleNormal="120" workbookViewId="0">
      <selection activeCell="J3" sqref="J3"/>
    </sheetView>
  </sheetViews>
  <sheetFormatPr defaultColWidth="9" defaultRowHeight="12.75"/>
  <cols>
    <col min="1" max="1" width="60.83203125" customWidth="1"/>
    <col min="2" max="3" width="7.6640625" customWidth="1"/>
    <col min="4" max="4" width="17.33203125" customWidth="1"/>
    <col min="5" max="5" width="7.1640625" customWidth="1"/>
    <col min="6" max="8" width="15.5" customWidth="1"/>
    <col min="9" max="1025" width="8.83203125" customWidth="1"/>
  </cols>
  <sheetData>
    <row r="1" spans="1:8" ht="80.099999999999994" customHeight="1">
      <c r="A1" s="1"/>
      <c r="B1" s="1"/>
      <c r="C1" s="1"/>
      <c r="D1" s="18" t="s">
        <v>0</v>
      </c>
      <c r="E1" s="18"/>
      <c r="F1" s="18"/>
      <c r="G1" s="18"/>
      <c r="H1" s="18"/>
    </row>
    <row r="2" spans="1:8" ht="7.5" customHeight="1">
      <c r="A2" s="1"/>
      <c r="B2" s="1"/>
      <c r="C2" s="1"/>
      <c r="D2" s="1"/>
      <c r="E2" s="1"/>
      <c r="F2" s="1"/>
      <c r="G2" s="1"/>
      <c r="H2" s="1"/>
    </row>
    <row r="3" spans="1:8" ht="48" customHeight="1">
      <c r="A3" s="19" t="s">
        <v>1</v>
      </c>
      <c r="B3" s="19"/>
      <c r="C3" s="19"/>
      <c r="D3" s="19"/>
      <c r="E3" s="19"/>
      <c r="F3" s="19"/>
      <c r="G3" s="19"/>
      <c r="H3" s="19"/>
    </row>
    <row r="4" spans="1:8" ht="7.5" customHeight="1">
      <c r="A4" s="20" t="s">
        <v>2</v>
      </c>
      <c r="B4" s="20"/>
      <c r="C4" s="20"/>
      <c r="D4" s="20"/>
      <c r="E4" s="20"/>
      <c r="F4" s="20"/>
      <c r="G4" s="20"/>
      <c r="H4" s="20"/>
    </row>
    <row r="5" spans="1:8" ht="18" customHeight="1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  <c r="G5" s="3" t="s">
        <v>9</v>
      </c>
      <c r="H5" s="3" t="s">
        <v>10</v>
      </c>
    </row>
    <row r="6" spans="1:8" ht="15" customHeight="1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</row>
    <row r="7" spans="1:8" ht="15.6" customHeight="1">
      <c r="A7" s="4" t="s">
        <v>19</v>
      </c>
      <c r="B7" s="2"/>
      <c r="C7" s="2"/>
      <c r="D7" s="2"/>
      <c r="E7" s="2"/>
      <c r="F7" s="5">
        <f>F8+F12+F41+F45+F58+F53</f>
        <v>5177.8999999999996</v>
      </c>
      <c r="G7" s="5">
        <f>G8+G12+G41+G45+G58</f>
        <v>1744.9</v>
      </c>
      <c r="H7" s="5">
        <f>H8+H12+H41+H45+H58</f>
        <v>1324.9</v>
      </c>
    </row>
    <row r="8" spans="1:8" ht="15" customHeight="1">
      <c r="A8" s="6" t="s">
        <v>20</v>
      </c>
      <c r="B8" s="7" t="s">
        <v>21</v>
      </c>
      <c r="C8" s="7"/>
      <c r="D8" s="7"/>
      <c r="E8" s="7"/>
      <c r="F8" s="8"/>
      <c r="G8" s="8">
        <f t="shared" ref="G8:H10" si="0">G9</f>
        <v>5.9</v>
      </c>
      <c r="H8" s="8">
        <f t="shared" si="0"/>
        <v>7.4</v>
      </c>
    </row>
    <row r="9" spans="1:8" ht="15" customHeight="1">
      <c r="A9" s="6" t="s">
        <v>20</v>
      </c>
      <c r="B9" s="7" t="s">
        <v>21</v>
      </c>
      <c r="C9" s="7" t="s">
        <v>21</v>
      </c>
      <c r="D9" s="7"/>
      <c r="E9" s="7"/>
      <c r="F9" s="8"/>
      <c r="G9" s="8">
        <f t="shared" si="0"/>
        <v>5.9</v>
      </c>
      <c r="H9" s="8">
        <f t="shared" si="0"/>
        <v>7.4</v>
      </c>
    </row>
    <row r="10" spans="1:8" ht="15" customHeight="1">
      <c r="A10" s="9" t="s">
        <v>22</v>
      </c>
      <c r="B10" s="7" t="s">
        <v>21</v>
      </c>
      <c r="C10" s="7" t="s">
        <v>21</v>
      </c>
      <c r="D10" s="10" t="s">
        <v>23</v>
      </c>
      <c r="E10" s="10"/>
      <c r="F10" s="11"/>
      <c r="G10" s="11">
        <f t="shared" si="0"/>
        <v>5.9</v>
      </c>
      <c r="H10" s="11">
        <f t="shared" si="0"/>
        <v>7.4</v>
      </c>
    </row>
    <row r="11" spans="1:8" ht="15" customHeight="1">
      <c r="A11" s="9" t="s">
        <v>24</v>
      </c>
      <c r="B11" s="7" t="s">
        <v>21</v>
      </c>
      <c r="C11" s="7" t="s">
        <v>21</v>
      </c>
      <c r="D11" s="10" t="s">
        <v>23</v>
      </c>
      <c r="E11" s="10" t="s">
        <v>25</v>
      </c>
      <c r="F11" s="11"/>
      <c r="G11" s="11">
        <v>5.9</v>
      </c>
      <c r="H11" s="11">
        <v>7.4</v>
      </c>
    </row>
    <row r="12" spans="1:8" ht="15" customHeight="1">
      <c r="A12" s="6" t="s">
        <v>26</v>
      </c>
      <c r="B12" s="7" t="s">
        <v>27</v>
      </c>
      <c r="C12" s="7"/>
      <c r="D12" s="7"/>
      <c r="E12" s="7"/>
      <c r="F12" s="8">
        <f>F13+F16+F27+F30</f>
        <v>4049</v>
      </c>
      <c r="G12" s="8">
        <f>G13+G16+G27+G30</f>
        <v>1463.9</v>
      </c>
      <c r="H12" s="8">
        <f>H13+H16+H27+H30</f>
        <v>1143.9000000000001</v>
      </c>
    </row>
    <row r="13" spans="1:8" ht="26.85" customHeight="1">
      <c r="A13" s="6" t="s">
        <v>28</v>
      </c>
      <c r="B13" s="7" t="s">
        <v>27</v>
      </c>
      <c r="C13" s="7" t="s">
        <v>29</v>
      </c>
      <c r="D13" s="7"/>
      <c r="E13" s="7"/>
      <c r="F13" s="8">
        <f t="shared" ref="F13:H14" si="1">F14</f>
        <v>796</v>
      </c>
      <c r="G13" s="8">
        <f t="shared" si="1"/>
        <v>390</v>
      </c>
      <c r="H13" s="8">
        <f t="shared" si="1"/>
        <v>390</v>
      </c>
    </row>
    <row r="14" spans="1:8" ht="15" customHeight="1">
      <c r="A14" s="9" t="s">
        <v>30</v>
      </c>
      <c r="B14" s="7" t="s">
        <v>27</v>
      </c>
      <c r="C14" s="7" t="s">
        <v>29</v>
      </c>
      <c r="D14" s="10" t="s">
        <v>31</v>
      </c>
      <c r="E14" s="10"/>
      <c r="F14" s="11">
        <f t="shared" si="1"/>
        <v>796</v>
      </c>
      <c r="G14" s="11">
        <f t="shared" si="1"/>
        <v>390</v>
      </c>
      <c r="H14" s="11">
        <f t="shared" si="1"/>
        <v>390</v>
      </c>
    </row>
    <row r="15" spans="1:8" ht="49.35" customHeight="1">
      <c r="A15" s="9" t="s">
        <v>32</v>
      </c>
      <c r="B15" s="7" t="s">
        <v>27</v>
      </c>
      <c r="C15" s="7" t="s">
        <v>29</v>
      </c>
      <c r="D15" s="10" t="s">
        <v>31</v>
      </c>
      <c r="E15" s="10" t="s">
        <v>33</v>
      </c>
      <c r="F15" s="11">
        <v>796</v>
      </c>
      <c r="G15" s="11">
        <v>390</v>
      </c>
      <c r="H15" s="11">
        <v>390</v>
      </c>
    </row>
    <row r="16" spans="1:8" ht="37.35" customHeight="1">
      <c r="A16" s="6" t="s">
        <v>34</v>
      </c>
      <c r="B16" s="7" t="s">
        <v>27</v>
      </c>
      <c r="C16" s="7" t="s">
        <v>35</v>
      </c>
      <c r="D16" s="7"/>
      <c r="E16" s="7"/>
      <c r="F16" s="8">
        <f>F17+F21+F24</f>
        <v>3178</v>
      </c>
      <c r="G16" s="8">
        <f>G17+G21+G24</f>
        <v>1006</v>
      </c>
      <c r="H16" s="8">
        <f>H17+H21+H24</f>
        <v>686</v>
      </c>
    </row>
    <row r="17" spans="1:8" ht="28.35" customHeight="1">
      <c r="A17" s="9" t="s">
        <v>36</v>
      </c>
      <c r="B17" s="7" t="s">
        <v>27</v>
      </c>
      <c r="C17" s="7" t="s">
        <v>35</v>
      </c>
      <c r="D17" s="10" t="s">
        <v>37</v>
      </c>
      <c r="E17" s="10"/>
      <c r="F17" s="11">
        <f>F18+F19+F20</f>
        <v>2983</v>
      </c>
      <c r="G17" s="11">
        <f>G18+G19+G20</f>
        <v>794.8</v>
      </c>
      <c r="H17" s="11">
        <f>H18+H19+H20</f>
        <v>467.6</v>
      </c>
    </row>
    <row r="18" spans="1:8" ht="48.6" customHeight="1">
      <c r="A18" s="9" t="s">
        <v>32</v>
      </c>
      <c r="B18" s="7" t="s">
        <v>27</v>
      </c>
      <c r="C18" s="7" t="s">
        <v>35</v>
      </c>
      <c r="D18" s="10" t="s">
        <v>37</v>
      </c>
      <c r="E18" s="10" t="s">
        <v>33</v>
      </c>
      <c r="F18" s="11">
        <v>2034.3</v>
      </c>
      <c r="G18" s="11">
        <v>544.79999999999995</v>
      </c>
      <c r="H18" s="11">
        <v>317.60000000000002</v>
      </c>
    </row>
    <row r="19" spans="1:8" ht="25.35" customHeight="1">
      <c r="A19" s="9" t="s">
        <v>38</v>
      </c>
      <c r="B19" s="7" t="s">
        <v>27</v>
      </c>
      <c r="C19" s="7" t="s">
        <v>35</v>
      </c>
      <c r="D19" s="10" t="s">
        <v>37</v>
      </c>
      <c r="E19" s="10" t="s">
        <v>39</v>
      </c>
      <c r="F19" s="11">
        <v>947.5</v>
      </c>
      <c r="G19" s="11">
        <v>250</v>
      </c>
      <c r="H19" s="11">
        <v>150</v>
      </c>
    </row>
    <row r="20" spans="1:8" ht="15" customHeight="1">
      <c r="A20" s="9" t="s">
        <v>40</v>
      </c>
      <c r="B20" s="7" t="s">
        <v>27</v>
      </c>
      <c r="C20" s="7" t="s">
        <v>35</v>
      </c>
      <c r="D20" s="10" t="s">
        <v>37</v>
      </c>
      <c r="E20" s="10" t="s">
        <v>41</v>
      </c>
      <c r="F20" s="11">
        <v>1.2</v>
      </c>
      <c r="G20" s="11"/>
      <c r="H20" s="11"/>
    </row>
    <row r="21" spans="1:8" ht="38.1" customHeight="1">
      <c r="A21" s="9" t="s">
        <v>42</v>
      </c>
      <c r="B21" s="7" t="s">
        <v>27</v>
      </c>
      <c r="C21" s="7" t="s">
        <v>35</v>
      </c>
      <c r="D21" s="10" t="s">
        <v>43</v>
      </c>
      <c r="E21" s="10"/>
      <c r="F21" s="11">
        <f>F22+F23</f>
        <v>167.7</v>
      </c>
      <c r="G21" s="11">
        <f>G22+G23</f>
        <v>183.9</v>
      </c>
      <c r="H21" s="11">
        <f>H22+H23</f>
        <v>191.1</v>
      </c>
    </row>
    <row r="22" spans="1:8" ht="47.85" customHeight="1">
      <c r="A22" s="9" t="s">
        <v>32</v>
      </c>
      <c r="B22" s="7" t="s">
        <v>27</v>
      </c>
      <c r="C22" s="7" t="s">
        <v>35</v>
      </c>
      <c r="D22" s="10" t="s">
        <v>43</v>
      </c>
      <c r="E22" s="10" t="s">
        <v>33</v>
      </c>
      <c r="F22" s="11">
        <v>119.3</v>
      </c>
      <c r="G22" s="11">
        <v>119.2</v>
      </c>
      <c r="H22" s="11">
        <v>119.2</v>
      </c>
    </row>
    <row r="23" spans="1:8" ht="26.85" customHeight="1">
      <c r="A23" s="9" t="s">
        <v>38</v>
      </c>
      <c r="B23" s="7" t="s">
        <v>27</v>
      </c>
      <c r="C23" s="7" t="s">
        <v>35</v>
      </c>
      <c r="D23" s="10" t="s">
        <v>43</v>
      </c>
      <c r="E23" s="10" t="s">
        <v>39</v>
      </c>
      <c r="F23" s="11">
        <v>48.4</v>
      </c>
      <c r="G23" s="11">
        <v>64.7</v>
      </c>
      <c r="H23" s="11">
        <v>71.900000000000006</v>
      </c>
    </row>
    <row r="24" spans="1:8" ht="60.4" customHeight="1">
      <c r="A24" s="9" t="s">
        <v>44</v>
      </c>
      <c r="B24" s="7" t="s">
        <v>27</v>
      </c>
      <c r="C24" s="7" t="s">
        <v>35</v>
      </c>
      <c r="D24" s="10" t="s">
        <v>45</v>
      </c>
      <c r="E24" s="10"/>
      <c r="F24" s="11">
        <f>F25+F26</f>
        <v>27.3</v>
      </c>
      <c r="G24" s="11">
        <f>G25+G26</f>
        <v>27.3</v>
      </c>
      <c r="H24" s="11">
        <f>H25+H26</f>
        <v>27.3</v>
      </c>
    </row>
    <row r="25" spans="1:8" ht="48.6" customHeight="1">
      <c r="A25" s="9" t="s">
        <v>32</v>
      </c>
      <c r="B25" s="7" t="s">
        <v>27</v>
      </c>
      <c r="C25" s="7" t="s">
        <v>35</v>
      </c>
      <c r="D25" s="10" t="s">
        <v>45</v>
      </c>
      <c r="E25" s="10" t="s">
        <v>33</v>
      </c>
      <c r="F25" s="11">
        <v>21.3</v>
      </c>
      <c r="G25" s="11">
        <v>21.3</v>
      </c>
      <c r="H25" s="11">
        <v>21.3</v>
      </c>
    </row>
    <row r="26" spans="1:8" ht="26.1" customHeight="1">
      <c r="A26" s="9" t="s">
        <v>38</v>
      </c>
      <c r="B26" s="7" t="s">
        <v>27</v>
      </c>
      <c r="C26" s="7" t="s">
        <v>35</v>
      </c>
      <c r="D26" s="10" t="s">
        <v>45</v>
      </c>
      <c r="E26" s="10" t="s">
        <v>39</v>
      </c>
      <c r="F26" s="11">
        <v>6</v>
      </c>
      <c r="G26" s="11">
        <v>6</v>
      </c>
      <c r="H26" s="11">
        <v>6</v>
      </c>
    </row>
    <row r="27" spans="1:8" ht="15" customHeight="1">
      <c r="A27" s="6" t="s">
        <v>46</v>
      </c>
      <c r="B27" s="7" t="s">
        <v>27</v>
      </c>
      <c r="C27" s="7" t="s">
        <v>47</v>
      </c>
      <c r="D27" s="7"/>
      <c r="E27" s="7"/>
      <c r="F27" s="8">
        <f t="shared" ref="F27:H28" si="2">F28</f>
        <v>8</v>
      </c>
      <c r="G27" s="8">
        <f t="shared" si="2"/>
        <v>1</v>
      </c>
      <c r="H27" s="8">
        <f t="shared" si="2"/>
        <v>1</v>
      </c>
    </row>
    <row r="28" spans="1:8" ht="14.85" customHeight="1">
      <c r="A28" s="9" t="s">
        <v>48</v>
      </c>
      <c r="B28" s="7" t="s">
        <v>27</v>
      </c>
      <c r="C28" s="7" t="s">
        <v>47</v>
      </c>
      <c r="D28" s="10" t="s">
        <v>49</v>
      </c>
      <c r="E28" s="10"/>
      <c r="F28" s="11">
        <f t="shared" si="2"/>
        <v>8</v>
      </c>
      <c r="G28" s="11">
        <f t="shared" si="2"/>
        <v>1</v>
      </c>
      <c r="H28" s="11">
        <f t="shared" si="2"/>
        <v>1</v>
      </c>
    </row>
    <row r="29" spans="1:8" ht="15" customHeight="1">
      <c r="A29" s="9" t="s">
        <v>40</v>
      </c>
      <c r="B29" s="7" t="s">
        <v>27</v>
      </c>
      <c r="C29" s="7" t="s">
        <v>47</v>
      </c>
      <c r="D29" s="10" t="s">
        <v>49</v>
      </c>
      <c r="E29" s="10" t="s">
        <v>41</v>
      </c>
      <c r="F29" s="11">
        <v>8</v>
      </c>
      <c r="G29" s="11">
        <v>1</v>
      </c>
      <c r="H29" s="11">
        <v>1</v>
      </c>
    </row>
    <row r="30" spans="1:8" ht="15" customHeight="1">
      <c r="A30" s="6" t="s">
        <v>50</v>
      </c>
      <c r="B30" s="7" t="s">
        <v>27</v>
      </c>
      <c r="C30" s="7" t="s">
        <v>51</v>
      </c>
      <c r="D30" s="7"/>
      <c r="E30" s="7"/>
      <c r="F30" s="8">
        <f>F31+F33+F35+F37+F39</f>
        <v>67</v>
      </c>
      <c r="G30" s="8">
        <f>G31+G33+G35+G37+G39</f>
        <v>66.900000000000006</v>
      </c>
      <c r="H30" s="8">
        <f>H31+H33+H35+H37+H39</f>
        <v>66.900000000000006</v>
      </c>
    </row>
    <row r="31" spans="1:8" ht="16.350000000000001" customHeight="1">
      <c r="A31" s="9" t="s">
        <v>52</v>
      </c>
      <c r="B31" s="7" t="s">
        <v>27</v>
      </c>
      <c r="C31" s="7" t="s">
        <v>51</v>
      </c>
      <c r="D31" s="10" t="s">
        <v>53</v>
      </c>
      <c r="E31" s="10"/>
      <c r="F31" s="11">
        <f>F32</f>
        <v>5</v>
      </c>
      <c r="G31" s="11">
        <f>G32</f>
        <v>5</v>
      </c>
      <c r="H31" s="11">
        <f>H32</f>
        <v>5</v>
      </c>
    </row>
    <row r="32" spans="1:8" ht="15" customHeight="1">
      <c r="A32" s="9" t="s">
        <v>40</v>
      </c>
      <c r="B32" s="7" t="s">
        <v>27</v>
      </c>
      <c r="C32" s="7" t="s">
        <v>51</v>
      </c>
      <c r="D32" s="10" t="s">
        <v>53</v>
      </c>
      <c r="E32" s="10" t="s">
        <v>41</v>
      </c>
      <c r="F32" s="11">
        <v>5</v>
      </c>
      <c r="G32" s="11">
        <v>5</v>
      </c>
      <c r="H32" s="11">
        <v>5</v>
      </c>
    </row>
    <row r="33" spans="1:8" ht="60.4" customHeight="1">
      <c r="A33" s="9" t="s">
        <v>54</v>
      </c>
      <c r="B33" s="7" t="s">
        <v>27</v>
      </c>
      <c r="C33" s="7" t="s">
        <v>51</v>
      </c>
      <c r="D33" s="10" t="s">
        <v>55</v>
      </c>
      <c r="E33" s="10"/>
      <c r="F33" s="11">
        <f>F34</f>
        <v>0.3</v>
      </c>
      <c r="G33" s="11">
        <f>G34</f>
        <v>0.3</v>
      </c>
      <c r="H33" s="11">
        <f>H34</f>
        <v>0.3</v>
      </c>
    </row>
    <row r="34" spans="1:8" ht="15" customHeight="1">
      <c r="A34" s="9" t="s">
        <v>56</v>
      </c>
      <c r="B34" s="7" t="s">
        <v>27</v>
      </c>
      <c r="C34" s="7" t="s">
        <v>51</v>
      </c>
      <c r="D34" s="10" t="s">
        <v>55</v>
      </c>
      <c r="E34" s="10" t="s">
        <v>57</v>
      </c>
      <c r="F34" s="11">
        <v>0.3</v>
      </c>
      <c r="G34" s="11">
        <v>0.3</v>
      </c>
      <c r="H34" s="11">
        <v>0.3</v>
      </c>
    </row>
    <row r="35" spans="1:8" ht="49.9" customHeight="1">
      <c r="A35" s="9" t="s">
        <v>58</v>
      </c>
      <c r="B35" s="7" t="s">
        <v>27</v>
      </c>
      <c r="C35" s="7" t="s">
        <v>51</v>
      </c>
      <c r="D35" s="10" t="s">
        <v>59</v>
      </c>
      <c r="E35" s="10"/>
      <c r="F35" s="11">
        <f>F36</f>
        <v>31</v>
      </c>
      <c r="G35" s="11">
        <f>G36</f>
        <v>31</v>
      </c>
      <c r="H35" s="11">
        <f>H36</f>
        <v>31</v>
      </c>
    </row>
    <row r="36" spans="1:8" ht="15" customHeight="1">
      <c r="A36" s="9" t="s">
        <v>56</v>
      </c>
      <c r="B36" s="7" t="s">
        <v>27</v>
      </c>
      <c r="C36" s="7" t="s">
        <v>51</v>
      </c>
      <c r="D36" s="10" t="s">
        <v>59</v>
      </c>
      <c r="E36" s="10" t="s">
        <v>57</v>
      </c>
      <c r="F36" s="11">
        <v>31</v>
      </c>
      <c r="G36" s="11">
        <v>31</v>
      </c>
      <c r="H36" s="11">
        <v>31</v>
      </c>
    </row>
    <row r="37" spans="1:8" ht="60.4" customHeight="1">
      <c r="A37" s="9" t="s">
        <v>60</v>
      </c>
      <c r="B37" s="7" t="s">
        <v>27</v>
      </c>
      <c r="C37" s="7" t="s">
        <v>51</v>
      </c>
      <c r="D37" s="10" t="s">
        <v>61</v>
      </c>
      <c r="E37" s="10"/>
      <c r="F37" s="11">
        <f>F38</f>
        <v>2.7</v>
      </c>
      <c r="G37" s="11">
        <f>G38</f>
        <v>2.6</v>
      </c>
      <c r="H37" s="11">
        <f>H38</f>
        <v>2.6</v>
      </c>
    </row>
    <row r="38" spans="1:8" ht="15" customHeight="1">
      <c r="A38" s="9" t="s">
        <v>56</v>
      </c>
      <c r="B38" s="7" t="s">
        <v>27</v>
      </c>
      <c r="C38" s="7" t="s">
        <v>51</v>
      </c>
      <c r="D38" s="10" t="s">
        <v>61</v>
      </c>
      <c r="E38" s="10" t="s">
        <v>57</v>
      </c>
      <c r="F38" s="11">
        <v>2.7</v>
      </c>
      <c r="G38" s="11">
        <v>2.6</v>
      </c>
      <c r="H38" s="11">
        <v>2.6</v>
      </c>
    </row>
    <row r="39" spans="1:8" ht="14.1" customHeight="1">
      <c r="A39" s="9" t="s">
        <v>62</v>
      </c>
      <c r="B39" s="7" t="s">
        <v>27</v>
      </c>
      <c r="C39" s="7" t="s">
        <v>51</v>
      </c>
      <c r="D39" s="10" t="s">
        <v>63</v>
      </c>
      <c r="E39" s="10"/>
      <c r="F39" s="11">
        <f>F40</f>
        <v>28</v>
      </c>
      <c r="G39" s="11">
        <f>G40</f>
        <v>28</v>
      </c>
      <c r="H39" s="11">
        <f>H40</f>
        <v>28</v>
      </c>
    </row>
    <row r="40" spans="1:8" ht="47.1" customHeight="1">
      <c r="A40" s="9" t="s">
        <v>32</v>
      </c>
      <c r="B40" s="7" t="s">
        <v>27</v>
      </c>
      <c r="C40" s="7" t="s">
        <v>51</v>
      </c>
      <c r="D40" s="10" t="s">
        <v>63</v>
      </c>
      <c r="E40" s="10" t="s">
        <v>33</v>
      </c>
      <c r="F40" s="11">
        <v>28</v>
      </c>
      <c r="G40" s="11">
        <v>28</v>
      </c>
      <c r="H40" s="11">
        <v>28</v>
      </c>
    </row>
    <row r="41" spans="1:8" ht="27.6" customHeight="1">
      <c r="A41" s="6" t="s">
        <v>64</v>
      </c>
      <c r="B41" s="7" t="s">
        <v>65</v>
      </c>
      <c r="C41" s="7"/>
      <c r="D41" s="7"/>
      <c r="E41" s="7"/>
      <c r="F41" s="8">
        <f t="shared" ref="F41:H43" si="3">F42</f>
        <v>5</v>
      </c>
      <c r="G41" s="8">
        <f t="shared" si="3"/>
        <v>1</v>
      </c>
      <c r="H41" s="8">
        <f t="shared" si="3"/>
        <v>1</v>
      </c>
    </row>
    <row r="42" spans="1:8" ht="26.85" customHeight="1">
      <c r="A42" s="6" t="s">
        <v>66</v>
      </c>
      <c r="B42" s="7" t="s">
        <v>65</v>
      </c>
      <c r="C42" s="7" t="s">
        <v>67</v>
      </c>
      <c r="D42" s="7"/>
      <c r="E42" s="7"/>
      <c r="F42" s="8">
        <f t="shared" si="3"/>
        <v>5</v>
      </c>
      <c r="G42" s="8">
        <f t="shared" si="3"/>
        <v>1</v>
      </c>
      <c r="H42" s="8">
        <f t="shared" si="3"/>
        <v>1</v>
      </c>
    </row>
    <row r="43" spans="1:8" ht="36.6" customHeight="1">
      <c r="A43" s="9" t="s">
        <v>68</v>
      </c>
      <c r="B43" s="7" t="s">
        <v>65</v>
      </c>
      <c r="C43" s="7" t="s">
        <v>67</v>
      </c>
      <c r="D43" s="10" t="s">
        <v>69</v>
      </c>
      <c r="E43" s="10"/>
      <c r="F43" s="11">
        <f t="shared" si="3"/>
        <v>5</v>
      </c>
      <c r="G43" s="11">
        <f t="shared" si="3"/>
        <v>1</v>
      </c>
      <c r="H43" s="11">
        <f t="shared" si="3"/>
        <v>1</v>
      </c>
    </row>
    <row r="44" spans="1:8" ht="26.85" customHeight="1">
      <c r="A44" s="9" t="s">
        <v>38</v>
      </c>
      <c r="B44" s="7" t="s">
        <v>65</v>
      </c>
      <c r="C44" s="7" t="s">
        <v>67</v>
      </c>
      <c r="D44" s="10" t="s">
        <v>69</v>
      </c>
      <c r="E44" s="10" t="s">
        <v>39</v>
      </c>
      <c r="F44" s="11">
        <v>5</v>
      </c>
      <c r="G44" s="11">
        <v>1</v>
      </c>
      <c r="H44" s="11">
        <v>1</v>
      </c>
    </row>
    <row r="45" spans="1:8" ht="15" customHeight="1">
      <c r="A45" s="6" t="s">
        <v>70</v>
      </c>
      <c r="B45" s="7" t="s">
        <v>71</v>
      </c>
      <c r="C45" s="7"/>
      <c r="D45" s="7"/>
      <c r="E45" s="7"/>
      <c r="F45" s="8">
        <f>F46</f>
        <v>855.3</v>
      </c>
      <c r="G45" s="8">
        <f>G46</f>
        <v>224.1</v>
      </c>
      <c r="H45" s="8">
        <f>H46</f>
        <v>122.6</v>
      </c>
    </row>
    <row r="46" spans="1:8" ht="15" customHeight="1">
      <c r="A46" s="6" t="s">
        <v>72</v>
      </c>
      <c r="B46" s="7" t="s">
        <v>71</v>
      </c>
      <c r="C46" s="7" t="s">
        <v>65</v>
      </c>
      <c r="D46" s="7"/>
      <c r="E46" s="7"/>
      <c r="F46" s="8">
        <f>F47+F49+F51</f>
        <v>855.3</v>
      </c>
      <c r="G46" s="8">
        <f>G47+G49+G51</f>
        <v>224.1</v>
      </c>
      <c r="H46" s="8">
        <f>H47+H49+H51</f>
        <v>122.6</v>
      </c>
    </row>
    <row r="47" spans="1:8" ht="15" customHeight="1">
      <c r="A47" s="9" t="s">
        <v>73</v>
      </c>
      <c r="B47" s="7" t="s">
        <v>71</v>
      </c>
      <c r="C47" s="7" t="s">
        <v>65</v>
      </c>
      <c r="D47" s="10" t="s">
        <v>74</v>
      </c>
      <c r="E47" s="10"/>
      <c r="F47" s="11">
        <f>F48</f>
        <v>685.7</v>
      </c>
      <c r="G47" s="11">
        <f>G48</f>
        <v>194.1</v>
      </c>
      <c r="H47" s="11">
        <f>H48</f>
        <v>92.6</v>
      </c>
    </row>
    <row r="48" spans="1:8" ht="25.35" customHeight="1">
      <c r="A48" s="9" t="s">
        <v>38</v>
      </c>
      <c r="B48" s="7" t="s">
        <v>71</v>
      </c>
      <c r="C48" s="7" t="s">
        <v>65</v>
      </c>
      <c r="D48" s="10" t="s">
        <v>74</v>
      </c>
      <c r="E48" s="10" t="s">
        <v>39</v>
      </c>
      <c r="F48" s="11">
        <v>685.7</v>
      </c>
      <c r="G48" s="11">
        <v>194.1</v>
      </c>
      <c r="H48" s="11">
        <v>92.6</v>
      </c>
    </row>
    <row r="49" spans="1:8" ht="15" customHeight="1">
      <c r="A49" s="9" t="s">
        <v>75</v>
      </c>
      <c r="B49" s="7" t="s">
        <v>71</v>
      </c>
      <c r="C49" s="7" t="s">
        <v>65</v>
      </c>
      <c r="D49" s="10" t="s">
        <v>76</v>
      </c>
      <c r="E49" s="10"/>
      <c r="F49" s="11">
        <f t="shared" ref="F49:F56" si="4">F50</f>
        <v>137.6</v>
      </c>
      <c r="G49" s="11">
        <f>G50</f>
        <v>30</v>
      </c>
      <c r="H49" s="11">
        <f>H50</f>
        <v>30</v>
      </c>
    </row>
    <row r="50" spans="1:8" ht="25.35" customHeight="1">
      <c r="A50" s="9" t="s">
        <v>38</v>
      </c>
      <c r="B50" s="7" t="s">
        <v>71</v>
      </c>
      <c r="C50" s="7" t="s">
        <v>65</v>
      </c>
      <c r="D50" s="10" t="s">
        <v>76</v>
      </c>
      <c r="E50" s="10" t="s">
        <v>39</v>
      </c>
      <c r="F50" s="11">
        <v>137.6</v>
      </c>
      <c r="G50" s="11">
        <v>30</v>
      </c>
      <c r="H50" s="11">
        <v>30</v>
      </c>
    </row>
    <row r="51" spans="1:8" ht="15.6" customHeight="1">
      <c r="A51" s="9" t="s">
        <v>77</v>
      </c>
      <c r="B51" s="7" t="s">
        <v>71</v>
      </c>
      <c r="C51" s="7" t="s">
        <v>65</v>
      </c>
      <c r="D51" s="10" t="s">
        <v>78</v>
      </c>
      <c r="E51" s="10"/>
      <c r="F51" s="11">
        <f t="shared" si="4"/>
        <v>32</v>
      </c>
      <c r="G51" s="11"/>
      <c r="H51" s="11"/>
    </row>
    <row r="52" spans="1:8" ht="26.85" customHeight="1">
      <c r="A52" s="9" t="s">
        <v>38</v>
      </c>
      <c r="B52" s="7" t="s">
        <v>71</v>
      </c>
      <c r="C52" s="7" t="s">
        <v>65</v>
      </c>
      <c r="D52" s="10" t="s">
        <v>78</v>
      </c>
      <c r="E52" s="10" t="s">
        <v>39</v>
      </c>
      <c r="F52" s="11">
        <v>32</v>
      </c>
      <c r="G52" s="11"/>
      <c r="H52" s="11"/>
    </row>
    <row r="53" spans="1:8" ht="15" customHeight="1">
      <c r="A53" s="12" t="s">
        <v>79</v>
      </c>
      <c r="B53" s="13" t="s">
        <v>80</v>
      </c>
      <c r="C53" s="13"/>
      <c r="D53" s="13"/>
      <c r="E53" s="14"/>
      <c r="F53" s="15">
        <f t="shared" si="4"/>
        <v>60</v>
      </c>
      <c r="G53" s="16"/>
      <c r="H53" s="16"/>
    </row>
    <row r="54" spans="1:8" ht="14.1" customHeight="1">
      <c r="A54" s="12" t="s">
        <v>81</v>
      </c>
      <c r="B54" s="13" t="s">
        <v>80</v>
      </c>
      <c r="C54" s="13" t="s">
        <v>27</v>
      </c>
      <c r="D54" s="13"/>
      <c r="E54" s="14"/>
      <c r="F54" s="17">
        <f t="shared" si="4"/>
        <v>60</v>
      </c>
      <c r="G54" s="16"/>
      <c r="H54" s="16"/>
    </row>
    <row r="55" spans="1:8" ht="15" customHeight="1">
      <c r="A55" s="12" t="s">
        <v>82</v>
      </c>
      <c r="B55" s="13" t="s">
        <v>80</v>
      </c>
      <c r="C55" s="13" t="s">
        <v>27</v>
      </c>
      <c r="D55" s="13" t="s">
        <v>83</v>
      </c>
      <c r="E55" s="14"/>
      <c r="F55" s="17">
        <f t="shared" si="4"/>
        <v>60</v>
      </c>
      <c r="G55" s="16"/>
      <c r="H55" s="16"/>
    </row>
    <row r="56" spans="1:8" ht="15" customHeight="1">
      <c r="A56" s="12" t="s">
        <v>84</v>
      </c>
      <c r="B56" s="13" t="s">
        <v>80</v>
      </c>
      <c r="C56" s="13" t="s">
        <v>27</v>
      </c>
      <c r="D56" s="13" t="s">
        <v>85</v>
      </c>
      <c r="E56" s="14"/>
      <c r="F56" s="17">
        <f t="shared" si="4"/>
        <v>60</v>
      </c>
      <c r="G56" s="16"/>
      <c r="H56" s="16"/>
    </row>
    <row r="57" spans="1:8" ht="26.85" customHeight="1">
      <c r="A57" s="12" t="s">
        <v>86</v>
      </c>
      <c r="B57" s="13" t="s">
        <v>80</v>
      </c>
      <c r="C57" s="13" t="s">
        <v>27</v>
      </c>
      <c r="D57" s="13" t="s">
        <v>85</v>
      </c>
      <c r="E57" s="14">
        <v>200</v>
      </c>
      <c r="F57" s="15">
        <v>60</v>
      </c>
      <c r="G57" s="16"/>
      <c r="H57" s="16"/>
    </row>
    <row r="58" spans="1:8" ht="15" customHeight="1">
      <c r="A58" s="6" t="s">
        <v>87</v>
      </c>
      <c r="B58" s="7" t="s">
        <v>67</v>
      </c>
      <c r="C58" s="7"/>
      <c r="D58" s="7"/>
      <c r="E58" s="7"/>
      <c r="F58" s="8">
        <f t="shared" ref="F58:H60" si="5">F59</f>
        <v>208.6</v>
      </c>
      <c r="G58" s="8">
        <f t="shared" si="5"/>
        <v>50</v>
      </c>
      <c r="H58" s="8">
        <f t="shared" si="5"/>
        <v>50</v>
      </c>
    </row>
    <row r="59" spans="1:8" ht="15" customHeight="1">
      <c r="A59" s="6" t="s">
        <v>88</v>
      </c>
      <c r="B59" s="7" t="s">
        <v>67</v>
      </c>
      <c r="C59" s="7" t="s">
        <v>27</v>
      </c>
      <c r="D59" s="7"/>
      <c r="E59" s="7"/>
      <c r="F59" s="8">
        <f t="shared" si="5"/>
        <v>208.6</v>
      </c>
      <c r="G59" s="8">
        <f t="shared" si="5"/>
        <v>50</v>
      </c>
      <c r="H59" s="8">
        <f t="shared" si="5"/>
        <v>50</v>
      </c>
    </row>
    <row r="60" spans="1:8" ht="15.6" customHeight="1">
      <c r="A60" s="9" t="s">
        <v>89</v>
      </c>
      <c r="B60" s="7" t="s">
        <v>67</v>
      </c>
      <c r="C60" s="7" t="s">
        <v>27</v>
      </c>
      <c r="D60" s="10" t="s">
        <v>90</v>
      </c>
      <c r="E60" s="10"/>
      <c r="F60" s="11">
        <f t="shared" si="5"/>
        <v>208.6</v>
      </c>
      <c r="G60" s="11">
        <f t="shared" si="5"/>
        <v>50</v>
      </c>
      <c r="H60" s="11">
        <f t="shared" si="5"/>
        <v>50</v>
      </c>
    </row>
    <row r="61" spans="1:8" ht="16.350000000000001" customHeight="1">
      <c r="A61" s="9" t="s">
        <v>91</v>
      </c>
      <c r="B61" s="7" t="s">
        <v>67</v>
      </c>
      <c r="C61" s="7" t="s">
        <v>27</v>
      </c>
      <c r="D61" s="10" t="s">
        <v>90</v>
      </c>
      <c r="E61" s="10" t="s">
        <v>92</v>
      </c>
      <c r="F61" s="11">
        <v>208.6</v>
      </c>
      <c r="G61" s="11">
        <v>50</v>
      </c>
      <c r="H61" s="11">
        <v>50</v>
      </c>
    </row>
  </sheetData>
  <mergeCells count="3">
    <mergeCell ref="D1:H1"/>
    <mergeCell ref="A3:H3"/>
    <mergeCell ref="A4:H4"/>
  </mergeCells>
  <pageMargins left="0.59027777777777801" right="0.59027777777777801" top="1.56388888888889" bottom="0.39791666666666697" header="0.3" footer="0.3"/>
  <pageSetup paperSize="9" firstPageNumber="0" orientation="landscape" useFirstPageNumber="1" horizontalDpi="300" verticalDpi="300" r:id="rId1"/>
  <headerFooter>
    <oddHeader>&amp;L&amp;P</oddHead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Neat_Office/6.2.8.2$Windows_x86 LibreOffice_project/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Table1</vt:lpstr>
      <vt:lpstr>Table1!Print_Titles_0</vt:lpstr>
      <vt:lpstr>Table1!Print_Titles_0_0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cp:lastPrinted>2025-04-28T13:39:05Z</cp:lastPrinted>
  <dcterms:created xsi:type="dcterms:W3CDTF">2006-09-16T00:00:00Z</dcterms:created>
  <dcterms:modified xsi:type="dcterms:W3CDTF">2025-04-28T13:39:58Z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EDF2B116041D40B589A3312887D22235_13</vt:lpwstr>
  </property>
  <property fmtid="{D5CDD505-2E9C-101B-9397-08002B2CF9AE}" pid="9" name="KSOProductBuildVer">
    <vt:lpwstr>1049-12.2.0.20795</vt:lpwstr>
  </property>
</Properties>
</file>